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ate1904="1" defaultThemeVersion="124226"/>
  <mc:AlternateContent xmlns:mc="http://schemas.openxmlformats.org/markup-compatibility/2006">
    <mc:Choice Requires="x15">
      <x15ac:absPath xmlns:x15ac="http://schemas.microsoft.com/office/spreadsheetml/2010/11/ac" url="/Users/grote/Documents/AA Aktuell 2011/Zamaitat Tabellen/"/>
    </mc:Choice>
  </mc:AlternateContent>
  <xr:revisionPtr revIDLastSave="0" documentId="8_{D643B19E-7C18-B643-9F13-E181D6D5D019}" xr6:coauthVersionLast="47" xr6:coauthVersionMax="47" xr10:uidLastSave="{00000000-0000-0000-0000-000000000000}"/>
  <bookViews>
    <workbookView xWindow="0" yWindow="500" windowWidth="28800" windowHeight="16100" tabRatio="500" xr2:uid="{00000000-000D-0000-FFFF-FFFF00000000}"/>
  </bookViews>
  <sheets>
    <sheet name="Berechnu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8" i="1" l="1"/>
  <c r="E42" i="1" l="1"/>
  <c r="E37" i="1"/>
  <c r="F37" i="1" s="1"/>
  <c r="E14" i="1"/>
  <c r="E15" i="1"/>
  <c r="E16" i="1"/>
  <c r="F9" i="1"/>
  <c r="E25" i="1"/>
  <c r="E39" i="1" s="1"/>
  <c r="E47" i="1" s="1"/>
  <c r="F47" i="1" s="1"/>
  <c r="E24" i="1" l="1"/>
  <c r="E26" i="1" s="1"/>
  <c r="F26" i="1" s="1"/>
  <c r="F49" i="1"/>
  <c r="F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Zamaitat</author>
    <author>Zamaitat Andreas</author>
  </authors>
  <commentList>
    <comment ref="F6" authorId="0" shapeId="0" xr:uid="{00000000-0006-0000-0000-000001000000}">
      <text>
        <r>
          <rPr>
            <b/>
            <sz val="8"/>
            <color indexed="81"/>
            <rFont val="Tahoma"/>
            <family val="2"/>
          </rPr>
          <t>"Steuer-Brutto" oder "KV-Brutto" 
(wenn unterschiedlich, bitte den höheren Betrag eigeben).
Dies ist i.d.R. auf der Gehaltsabrechnung ausgewiesen und unterscheidet sich von dem Gesamtbrutto, wenn abgabenfreie Beträge ausgezahlt werden. Nur in seltenen Fällen gibt es unterschiedliche Beträge für das steuerpflichtige und das sozialversicherungspflichtige Einkommen. Dann kann man mit einem Mittelwert zwischen den beiden Zahlen einen ganz guten Annäherungswert bekommen, der nach Auffassung von Grote für eine überschlägige Berechnung ausreicht. Wem das nicht exakt genug ist, der kann natürlich den Wert genauer ermitteln, indem die Steuer zum steuerpflichtigem Einkommen ins Verhältnis gesetzt werden und die sozialversicherungspflichtigen Abgaben mit den Arbeitnehmerabgaben zur Sozialversicherung (SV) ins Verhältnis gesetzt werden. Diese beiden Werte sind dann zum Durchschnittssatz zu addieren. Die Rechenhilfe kann dann leider nicht benutzt werden. In der Tabelle wird bei Unterschieden im steuer- und SV-pflichtigen Brutto immer der höhere Wert für die Berechnung des Abgabensatzes benutzt, ohne eine Mittelwertberechnung durchzuführen. Dies führt dann im Ergebnis dazu, dass letztlich ein etwas geringerer monatlicher Pfändungsbetrag ausgewiesen wird.</t>
        </r>
      </text>
    </comment>
    <comment ref="F7" authorId="0" shapeId="0" xr:uid="{00000000-0006-0000-0000-000002000000}">
      <text>
        <r>
          <rPr>
            <b/>
            <sz val="8"/>
            <color indexed="81"/>
            <rFont val="Tahoma"/>
            <family val="2"/>
          </rPr>
          <t>Dieser Betrag ist der Lohn- und Gehaltsabrechnung häufig als Summe zu entnehmen. Entweder die Summe "Steuerrechtliche Abzüge" übernehmen oder "Lohnsteuer", "Kirchensteuer" und "Solidaritätszuschlag" manuell addieren und die Summe eintragen.</t>
        </r>
      </text>
    </comment>
    <comment ref="F8" authorId="0" shapeId="0" xr:uid="{00000000-0006-0000-0000-000003000000}">
      <text>
        <r>
          <rPr>
            <b/>
            <sz val="8"/>
            <color indexed="81"/>
            <rFont val="Tahoma"/>
            <family val="2"/>
          </rPr>
          <t>Dieser Betrag ist der Lohn- und Gehaltsabrechnung auch häufig als Summe zu entnehmen. Entweder die Summe "SV-rechliche Abzüge" übernehmen oder "KV-Beitrag", "RV--Beitrag", "AV-Beitrag" und "PV-Beitrag" manuell addieren und die Summe eintragen.</t>
        </r>
      </text>
    </comment>
    <comment ref="F9" authorId="1" shapeId="0" xr:uid="{00000000-0006-0000-0000-000004000000}">
      <text>
        <r>
          <rPr>
            <b/>
            <sz val="8"/>
            <color indexed="81"/>
            <rFont val="Tahoma"/>
            <family val="2"/>
          </rPr>
          <t>Die Summe wird selbstständig von der Kalkulation ermittelt.</t>
        </r>
        <r>
          <rPr>
            <sz val="8"/>
            <color indexed="81"/>
            <rFont val="Tahoma"/>
            <family val="2"/>
          </rPr>
          <t xml:space="preserve">
</t>
        </r>
      </text>
    </comment>
    <comment ref="F10" authorId="0" shapeId="0" xr:uid="{00000000-0006-0000-0000-000005000000}">
      <text>
        <r>
          <rPr>
            <b/>
            <sz val="8"/>
            <color indexed="81"/>
            <rFont val="Tahoma"/>
            <family val="2"/>
          </rPr>
          <t>Dieser Betrag ist der Lohn- und Gehaltsabrechnung zu entnehmen und bietet die Basis für die Berechnung.</t>
        </r>
      </text>
    </comment>
    <comment ref="F12" authorId="1" shapeId="0" xr:uid="{00000000-0006-0000-0000-000006000000}">
      <text>
        <r>
          <rPr>
            <b/>
            <sz val="8"/>
            <color indexed="81"/>
            <rFont val="Tahoma"/>
            <family val="2"/>
          </rPr>
          <t>In dieser Rubrik sind gem. § 850a ZPO unpfändbare Beträge einzugeben, auf die in voller Höhe Steuern und Sozialabgaben abzuführen sind.</t>
        </r>
      </text>
    </comment>
    <comment ref="D14" authorId="0" shapeId="0" xr:uid="{00000000-0006-0000-0000-000007000000}">
      <text>
        <r>
          <rPr>
            <b/>
            <sz val="8"/>
            <color indexed="81"/>
            <rFont val="Tahoma"/>
            <family val="2"/>
          </rPr>
          <t>Hier ist die Grundvergütung für geleistete Überstunden der Lohn- und Gehaltsabrechnung zu entnehmen. Es wird der in der Kalkulation zu berücksichtigende unpfändbare Nettobetrag (zur Hälfte) selbstständig von der Kalkulation (unter Verwendung des vom Kalkulationsprogramm berechneten durchschnittlichen Abgabensatzes) ermittelt und ausgewiesen.</t>
        </r>
      </text>
    </comment>
    <comment ref="D15" authorId="0" shapeId="0" xr:uid="{00000000-0006-0000-0000-000008000000}">
      <text>
        <r>
          <rPr>
            <b/>
            <sz val="8"/>
            <color indexed="81"/>
            <rFont val="Tahoma"/>
            <family val="2"/>
          </rPr>
          <t>Hier ist ggf. der abgabenpflichtige Überstundenzuschlag (z.B. 25 %) der Lohn- und Gehaltsabrechnung zu entnehmen. Es wird der in der Kalkulation zu berücksichtigende unpfändbare Nettobetrag (zur Hälfte) selbstständig von der Kalkulation (unter Anwendung des vom Kalkulationsprogramm berechneten durchschnittlichen Abgabensatzes) ermittelt und ausgewiesen.</t>
        </r>
      </text>
    </comment>
    <comment ref="D16" authorId="0" shapeId="0" xr:uid="{00000000-0006-0000-0000-000009000000}">
      <text>
        <r>
          <rPr>
            <b/>
            <sz val="8"/>
            <color indexed="81"/>
            <rFont val="Tahoma"/>
            <family val="2"/>
          </rPr>
          <t>Hier ist ggf. ein weiterer abgabenpflichtiger Überstundenzuschlag (z.B. ein Nachtzuschlag für die geleisteten Überstunden) der Lohn- und Gehaltsabrechnung zu entnehmen.</t>
        </r>
      </text>
    </comment>
    <comment ref="E17" authorId="0" shapeId="0" xr:uid="{00000000-0006-0000-0000-00000A000000}">
      <text>
        <r>
          <rPr>
            <b/>
            <sz val="8"/>
            <color rgb="FF000000"/>
            <rFont val="Tahoma"/>
            <family val="2"/>
          </rPr>
          <t>Hier ist das zusätzliche abgabenpflichtige Urlaubsgeld der Lohn- und Gehaltsabrechnung zu entnehmen, welches quasi als besonderer Zuschuss des Arbeitgebers zum laufenden Gehalt gezahlt wurde. Es ist weder der Betrag für die (normale) Lohnfortzahlung während des Urlaubs noch der Abgeltungsbetrag für ggf. nicht in Anspruch genommenen Urlaub einzutragen.</t>
        </r>
      </text>
    </comment>
    <comment ref="D18" authorId="0" shapeId="0" xr:uid="{00000000-0006-0000-0000-00000B000000}">
      <text>
        <r>
          <rPr>
            <b/>
            <sz val="8"/>
            <color rgb="FF000000"/>
            <rFont val="Tahoma"/>
            <family val="2"/>
          </rPr>
          <t>Hier ist der volle abgabenpflichtige Betrag einzutragen, den der Arbeitgeber zahlt. Die Kalkulation ermittelt selbständig den zu berücksichtigenden Höchstbetrag (bis zur Hälfte des monatlichen Bruttoeinkommens, höchstens 705 €). Der Nettobetrag wird selbstständig von der Kalkulation (unter Anwendung des vom Kalkulationsprogramm berechneten durchschnittlichen Abgabensatzes) ermittelt und ausgewiesen.</t>
        </r>
      </text>
    </comment>
    <comment ref="E19" authorId="0" shapeId="0" xr:uid="{00000000-0006-0000-0000-00000C000000}">
      <text>
        <r>
          <rPr>
            <b/>
            <sz val="8"/>
            <color indexed="81"/>
            <rFont val="Tahoma"/>
            <family val="2"/>
          </rPr>
          <t xml:space="preserve">Hier ist der volle abgabenpflichtige Betrag einzutragen, den der Arbeitgeber als </t>
        </r>
        <r>
          <rPr>
            <b/>
            <i/>
            <sz val="8"/>
            <color indexed="81"/>
            <rFont val="Tahoma"/>
            <family val="2"/>
          </rPr>
          <t xml:space="preserve">Zuschuss </t>
        </r>
        <r>
          <rPr>
            <b/>
            <sz val="8"/>
            <color indexed="81"/>
            <rFont val="Tahoma"/>
            <family val="2"/>
          </rPr>
          <t>zur vermögenswirksamen Anlage zahlt.</t>
        </r>
      </text>
    </comment>
    <comment ref="B20" authorId="0" shapeId="0" xr:uid="{00000000-0006-0000-0000-00000D000000}">
      <text>
        <r>
          <rPr>
            <b/>
            <sz val="8"/>
            <color indexed="81"/>
            <rFont val="Tahoma"/>
            <family val="2"/>
          </rPr>
          <t xml:space="preserve">Text eingeben, zum Beispiel:
Kontoführungsgebühren
</t>
        </r>
      </text>
    </comment>
    <comment ref="E20" authorId="0" shapeId="0" xr:uid="{00000000-0006-0000-0000-00000E000000}">
      <text>
        <r>
          <rPr>
            <b/>
            <sz val="8"/>
            <color indexed="81"/>
            <rFont val="Tahoma"/>
            <family val="2"/>
          </rPr>
          <t xml:space="preserve">Hier kann ein weiterer abgabenpflichtiger Betrag eingetragen und bezeichnet werden, der auf der Lohn- und Gehaltsabrechnung ausgewiesen ist. </t>
        </r>
      </text>
    </comment>
    <comment ref="B21" authorId="0" shapeId="0" xr:uid="{00000000-0006-0000-0000-00000F000000}">
      <text>
        <r>
          <rPr>
            <b/>
            <sz val="8"/>
            <color indexed="81"/>
            <rFont val="Tahoma"/>
            <family val="2"/>
          </rPr>
          <t xml:space="preserve">Text eingeben, zum Beispiel:
Kontoführungsgebühren
</t>
        </r>
      </text>
    </comment>
    <comment ref="E21" authorId="0" shapeId="0" xr:uid="{00000000-0006-0000-0000-000010000000}">
      <text>
        <r>
          <rPr>
            <b/>
            <sz val="8"/>
            <color indexed="81"/>
            <rFont val="Tahoma"/>
            <family val="2"/>
          </rPr>
          <t xml:space="preserve">Hier kann ein weiterer abgabenpflichtiger Betrag eingetragen und bezeichnet werden, der auf der Lohn- und Gehaltsabrechnung ausgewiesen ist. </t>
        </r>
      </text>
    </comment>
    <comment ref="B22" authorId="0" shapeId="0" xr:uid="{00000000-0006-0000-0000-000011000000}">
      <text>
        <r>
          <rPr>
            <b/>
            <sz val="8"/>
            <color indexed="81"/>
            <rFont val="Tahoma"/>
            <family val="2"/>
          </rPr>
          <t xml:space="preserve">Text eingeben, zum Beispiel:
Kontoführungsgebühren
</t>
        </r>
      </text>
    </comment>
    <comment ref="E22" authorId="0" shapeId="0" xr:uid="{00000000-0006-0000-0000-000012000000}">
      <text>
        <r>
          <rPr>
            <b/>
            <sz val="8"/>
            <color indexed="81"/>
            <rFont val="Tahoma"/>
            <family val="2"/>
          </rPr>
          <t xml:space="preserve">Hier kann ein weiterer abgabenpflichtiger Betrag eingetragen und bezeichnet werden, der auf der Lohn- und Gehaltsabrechnung ausgewiesen ist. </t>
        </r>
      </text>
    </comment>
    <comment ref="B23" authorId="0" shapeId="0" xr:uid="{00000000-0006-0000-0000-000013000000}">
      <text>
        <r>
          <rPr>
            <b/>
            <sz val="8"/>
            <color indexed="81"/>
            <rFont val="Tahoma"/>
            <family val="2"/>
          </rPr>
          <t xml:space="preserve">Text eingeben, zum Beispiel:
Kontoführungsgebühren
</t>
        </r>
      </text>
    </comment>
    <comment ref="E23" authorId="0" shapeId="0" xr:uid="{00000000-0006-0000-0000-000014000000}">
      <text>
        <r>
          <rPr>
            <b/>
            <sz val="8"/>
            <color indexed="81"/>
            <rFont val="Tahoma"/>
            <family val="2"/>
          </rPr>
          <t xml:space="preserve">Hier kann ein weiterer abgabenpflichtiger Betrag eingetragen und bezeichnet werden, der auf der Lohn- und Gehaltsabrechnung ausgewiesen ist. </t>
        </r>
      </text>
    </comment>
    <comment ref="E24" authorId="1" shapeId="0" xr:uid="{00000000-0006-0000-0000-000015000000}">
      <text>
        <r>
          <rPr>
            <b/>
            <sz val="8"/>
            <color rgb="FF000000"/>
            <rFont val="Tahoma"/>
            <family val="2"/>
          </rPr>
          <t>Die "Summe unpfändbarer Beträge brutto" wird selbstständig von der Kalkulation ermittelt.</t>
        </r>
      </text>
    </comment>
    <comment ref="E25" authorId="1" shapeId="0" xr:uid="{00000000-0006-0000-0000-000016000000}">
      <text>
        <r>
          <rPr>
            <b/>
            <sz val="8"/>
            <color indexed="81"/>
            <rFont val="Tahoma"/>
            <family val="2"/>
          </rPr>
          <t>Der "Durchschnittliche Abgabensatz in %"  wird selbstständig von der Kalkulation ermittelt.</t>
        </r>
      </text>
    </comment>
    <comment ref="E26" authorId="1" shapeId="0" xr:uid="{00000000-0006-0000-0000-000017000000}">
      <text>
        <r>
          <rPr>
            <b/>
            <sz val="8"/>
            <color indexed="81"/>
            <rFont val="Tahoma"/>
            <family val="2"/>
          </rPr>
          <t>Die "Summe unpfändbarer Beträge netto" wird selbstständig von der Kalkulation ermittelt.</t>
        </r>
      </text>
    </comment>
    <comment ref="E30" authorId="0" shapeId="0" xr:uid="{00000000-0006-0000-0000-000018000000}">
      <text>
        <r>
          <rPr>
            <b/>
            <sz val="8"/>
            <color rgb="FF000000"/>
            <rFont val="Tahoma"/>
            <family val="2"/>
          </rPr>
          <t>Hier ist der volle abgabenfreie Betrag für die Reisekosten (keine Reisestunden) einzutragen, die auf der Lohn- und Gehaltsabrechnung ausgewiesen sind. Sind auf der Abrechnung Spesen als abgabenpflichtig ausgewiesen, werden sie gar nicht in Abzug gebracht (dazu Stöber, Forderungspfändung, Rn. 990).</t>
        </r>
      </text>
    </comment>
    <comment ref="E31" authorId="0" shapeId="0" xr:uid="{00000000-0006-0000-0000-000019000000}">
      <text>
        <r>
          <rPr>
            <b/>
            <sz val="8"/>
            <color rgb="FF000000"/>
            <rFont val="Tahoma"/>
            <family val="2"/>
          </rPr>
          <t>Hier ist der volle abgabenfreie Betrag, der an eine Pensionskasse überwiesen wird, einzutragen.</t>
        </r>
      </text>
    </comment>
    <comment ref="E32" authorId="0" shapeId="0" xr:uid="{00000000-0006-0000-0000-00001A000000}">
      <text>
        <r>
          <rPr>
            <b/>
            <sz val="8"/>
            <color indexed="81"/>
            <rFont val="Tahoma"/>
            <family val="2"/>
          </rPr>
          <t>Hier ist der volle abgabenfreie Betrag, der an eine Direktversicherung überwiesen wird, einzutragen.</t>
        </r>
      </text>
    </comment>
    <comment ref="B33" authorId="0" shapeId="0" xr:uid="{00000000-0006-0000-0000-00001B000000}">
      <text>
        <r>
          <rPr>
            <b/>
            <sz val="8"/>
            <color indexed="81"/>
            <rFont val="Tahoma"/>
            <family val="2"/>
          </rPr>
          <t>Text eingeben, zum Beispiel:
Hotelkostenerstattung
Verpflegungsmehraufwand
Reisekosten PKW
etc.</t>
        </r>
      </text>
    </comment>
    <comment ref="E33" authorId="0" shapeId="0" xr:uid="{00000000-0006-0000-0000-00001C000000}">
      <text>
        <r>
          <rPr>
            <b/>
            <sz val="8"/>
            <color indexed="81"/>
            <rFont val="Tahoma"/>
            <family val="2"/>
          </rPr>
          <t xml:space="preserve">Hier kann ein weiterer abgabenfreier Betrag (z.B. Hotelkostenerstattung, Verpflegungsmehraufwand, Reisekosten, Pkw etc.) eingetragen und bezeichnet werden, der auf der Lohn- und Gehaltsabrechnung ausgewiesen ist. </t>
        </r>
      </text>
    </comment>
    <comment ref="B34" authorId="0" shapeId="0" xr:uid="{00000000-0006-0000-0000-00001D000000}">
      <text>
        <r>
          <rPr>
            <b/>
            <sz val="8"/>
            <color indexed="81"/>
            <rFont val="Tahoma"/>
            <family val="2"/>
          </rPr>
          <t>Text eingeben, zum Beispiel:
Hotelkostenerstattung
Verpflegungsmehraufwand
Reisekosten PKW
etc.</t>
        </r>
      </text>
    </comment>
    <comment ref="E34" authorId="0" shapeId="0" xr:uid="{00000000-0006-0000-0000-00001E000000}">
      <text>
        <r>
          <rPr>
            <b/>
            <sz val="8"/>
            <color indexed="81"/>
            <rFont val="Tahoma"/>
            <family val="2"/>
          </rPr>
          <t xml:space="preserve">Hier kann ein weiterer abgabenfreier Betrag (z.B. Hotelkostenerstattung, Verpflegungsmehraufwand, Reisekosten, Pkw etc.) eingetragen und bezeichnet werden, der auf der Lohn- und Gehaltsabrechnung ausgewiesen ist. </t>
        </r>
      </text>
    </comment>
    <comment ref="B35" authorId="0" shapeId="0" xr:uid="{00000000-0006-0000-0000-00001F000000}">
      <text>
        <r>
          <rPr>
            <b/>
            <sz val="8"/>
            <color indexed="81"/>
            <rFont val="Tahoma"/>
            <family val="2"/>
          </rPr>
          <t>Text eingeben, zum Beispiel:
Hotelkostenerstattung
Verpflegungsmehraufwand
Reisekosten PKW
etc.</t>
        </r>
      </text>
    </comment>
    <comment ref="E35" authorId="0" shapeId="0" xr:uid="{00000000-0006-0000-0000-000020000000}">
      <text>
        <r>
          <rPr>
            <b/>
            <sz val="8"/>
            <color rgb="FF000000"/>
            <rFont val="Tahoma"/>
            <family val="2"/>
          </rPr>
          <t xml:space="preserve">Hier kann ein weiterer abgabenfreier Betrag (z.B. Hotelkostenerstattung, Verpflegungsmehraufwand, Reisekosten, Pkw etc.) eingetragen und bezeichnet werden, der auf der Lohn- und Gehaltsabrechnung ausgewiesen ist. </t>
        </r>
      </text>
    </comment>
    <comment ref="B36" authorId="0" shapeId="0" xr:uid="{00000000-0006-0000-0000-000021000000}">
      <text>
        <r>
          <rPr>
            <b/>
            <sz val="8"/>
            <color indexed="81"/>
            <rFont val="Tahoma"/>
            <family val="2"/>
          </rPr>
          <t>Text eingeben, zum Beispiel:
Hotelkostenerstattung
Verpflegungsmehraufwand
Reisekosten PKW
etc.</t>
        </r>
      </text>
    </comment>
    <comment ref="E36" authorId="0" shapeId="0" xr:uid="{00000000-0006-0000-0000-000022000000}">
      <text>
        <r>
          <rPr>
            <b/>
            <sz val="8"/>
            <color rgb="FF000000"/>
            <rFont val="Tahoma"/>
            <family val="2"/>
          </rPr>
          <t xml:space="preserve">Hier kann ein weiterer abgabenfreier Betrag (z.B. Hotelkostenerstattung, Verpflegungsmehraufwand, Reisekosten, Pkw etc.) eingetragen und bezeichnet werden, der auf der Lohn- und Gehaltsabrechnung ausgewiesen ist. </t>
        </r>
      </text>
    </comment>
    <comment ref="E37" authorId="1" shapeId="0" xr:uid="{00000000-0006-0000-0000-000023000000}">
      <text>
        <r>
          <rPr>
            <b/>
            <sz val="8"/>
            <color indexed="81"/>
            <rFont val="Tahoma"/>
            <family val="2"/>
          </rPr>
          <t>Die "Summe unpfändbarer Beträge netto" wird selbstständig von der Kalkulation ermittelt.</t>
        </r>
      </text>
    </comment>
    <comment ref="D39" authorId="0" shapeId="0" xr:uid="{00000000-0006-0000-0000-000024000000}">
      <text>
        <r>
          <rPr>
            <b/>
            <sz val="8"/>
            <color indexed="81"/>
            <rFont val="Tahoma"/>
            <family val="2"/>
          </rPr>
          <t>Hier ist der an das Anlageinstitut zu überweisende Betrag einzutragen. Die Kalkulation ermittelt selbstständig den Betrag, der zusätzlich pfändungsmindernd zum Arbeitgeberanteil zur VWL noch zu berücksichtigen ist.</t>
        </r>
      </text>
    </comment>
    <comment ref="D40" authorId="0" shapeId="0" xr:uid="{00000000-0006-0000-0000-000025000000}">
      <text>
        <r>
          <rPr>
            <b/>
            <sz val="8"/>
            <color indexed="81"/>
            <rFont val="Tahoma"/>
            <family val="2"/>
          </rPr>
          <t>Hier ist der Betrag einzugeben, der vom Schuldner insgesamt an die Versicherungsgesellschaft überwiesen wird. Ein Teil der Rechtsprechung begrenzt die zu berücksichtigende Beiträge zur privaten Krankenversicherung auf die Kosten des Basistarifs der privaten Krankenversicherung (KV) und Pflegeversicherung (PV), der wiederum gesetzlich auf den Höchstbetrag der gesetzlichen Krankenversicherung gedeckelt ist (LG Stuttgart v. 10.5.2012 - 19 T 353/11, JurBüro 2012, 437 f.). Das Programm nimmt keine automatische Begrenzung vor, will man sich dieser Rechtsprechung anschließen, ist an dieser Stelle der limitierte Höchstbetrag einzutragen.</t>
        </r>
      </text>
    </comment>
    <comment ref="D41" authorId="0" shapeId="0" xr:uid="{00000000-0006-0000-0000-000026000000}">
      <text>
        <r>
          <rPr>
            <b/>
            <sz val="8"/>
            <color indexed="81"/>
            <rFont val="Tahoma"/>
            <family val="2"/>
          </rPr>
          <t>Hier ist der Betrag einzugeben, der vom Arbeitgeber als Zuschuss zur privaten/freiwilligen KV+PV zahlt, denn dieser Zuschuss mindert ja den zu berücksichtigenden Aufwand des Schuldners.</t>
        </r>
      </text>
    </comment>
    <comment ref="E42" authorId="1" shapeId="0" xr:uid="{00000000-0006-0000-0000-000027000000}">
      <text>
        <r>
          <rPr>
            <b/>
            <sz val="8"/>
            <color indexed="81"/>
            <rFont val="Tahoma"/>
            <family val="2"/>
          </rPr>
          <t>Die Summe "zu berücksichtigende private/freiwillige KV+PV" wird selbstständig von der Kalkulation ermittelt.</t>
        </r>
      </text>
    </comment>
    <comment ref="B43" authorId="0" shapeId="0" xr:uid="{00000000-0006-0000-0000-000028000000}">
      <text>
        <r>
          <rPr>
            <b/>
            <sz val="8"/>
            <color indexed="81"/>
            <rFont val="Tahoma"/>
            <family val="2"/>
          </rPr>
          <t xml:space="preserve">Text eingeben
für zusätzlich unpfändbaren Betrag
</t>
        </r>
      </text>
    </comment>
    <comment ref="E43" authorId="0" shapeId="0" xr:uid="{00000000-0006-0000-0000-000029000000}">
      <text>
        <r>
          <rPr>
            <b/>
            <sz val="8"/>
            <color indexed="81"/>
            <rFont val="Tahoma"/>
            <family val="2"/>
          </rPr>
          <t>Hier kann bei Bedarf ein weiterer abgaben- und pfändungsfreier Betrag eingetragen und bezeichnet werden, der auf der Lohn- und Gehaltsabrechnung ausgewiesen ist.</t>
        </r>
      </text>
    </comment>
    <comment ref="B44" authorId="0" shapeId="0" xr:uid="{00000000-0006-0000-0000-00002A000000}">
      <text>
        <r>
          <rPr>
            <b/>
            <sz val="8"/>
            <color indexed="81"/>
            <rFont val="Tahoma"/>
            <family val="2"/>
          </rPr>
          <t>Text eingeben
für zusätzlich unpfändbaren Betrag</t>
        </r>
      </text>
    </comment>
    <comment ref="E44" authorId="0" shapeId="0" xr:uid="{00000000-0006-0000-0000-00002B000000}">
      <text>
        <r>
          <rPr>
            <b/>
            <sz val="8"/>
            <color indexed="81"/>
            <rFont val="Tahoma"/>
            <family val="2"/>
          </rPr>
          <t>Hier kann bei Bedarf ein weiterer abgaben- und pfändungsfreier Betrag eingetragen und bezeichnet werden, der auf der Lohn- und Gehaltsabrechnung ausgewiesen ist.</t>
        </r>
      </text>
    </comment>
    <comment ref="B45" authorId="0" shapeId="0" xr:uid="{00000000-0006-0000-0000-00002C000000}">
      <text>
        <r>
          <rPr>
            <b/>
            <sz val="8"/>
            <color indexed="81"/>
            <rFont val="Tahoma"/>
            <family val="2"/>
          </rPr>
          <t>Text eingeben
für zusätzlich unpfändbaren Betrag</t>
        </r>
      </text>
    </comment>
    <comment ref="E45" authorId="0" shapeId="0" xr:uid="{00000000-0006-0000-0000-00002D000000}">
      <text>
        <r>
          <rPr>
            <b/>
            <sz val="8"/>
            <color indexed="81"/>
            <rFont val="Tahoma"/>
            <family val="2"/>
          </rPr>
          <t>Hier kann bei Bedarf ein weiterer abgaben- und pfändungsfreier Betrag eingetragen und bezeichnet werden, der auf der Lohn- und Gehaltsabrechnung ausgewiesen ist.</t>
        </r>
      </text>
    </comment>
    <comment ref="B46" authorId="0" shapeId="0" xr:uid="{00000000-0006-0000-0000-00002E000000}">
      <text>
        <r>
          <rPr>
            <b/>
            <sz val="8"/>
            <color indexed="81"/>
            <rFont val="Tahoma"/>
            <family val="2"/>
          </rPr>
          <t>Text eingeben
für zusätzlich unpfändbaren Betrag</t>
        </r>
      </text>
    </comment>
    <comment ref="E46" authorId="0" shapeId="0" xr:uid="{00000000-0006-0000-0000-00002F000000}">
      <text>
        <r>
          <rPr>
            <b/>
            <sz val="8"/>
            <color indexed="81"/>
            <rFont val="Tahoma"/>
            <family val="2"/>
          </rPr>
          <t>Hier kann bei Bedarf ein weiterer abgaben- und pfändungsfreier Betrag eingetragen und bezeichnet werden, der auf der Lohn- und Gehaltsabrechnung ausgewiesen ist.</t>
        </r>
      </text>
    </comment>
    <comment ref="E47" authorId="1" shapeId="0" xr:uid="{00000000-0006-0000-0000-000030000000}">
      <text>
        <r>
          <rPr>
            <b/>
            <sz val="8"/>
            <color indexed="81"/>
            <rFont val="Tahoma"/>
            <family val="2"/>
          </rPr>
          <t>Die "Summe zusätzlicher unpfändbarer Beträge netto" wird selbstständig von der Kalkulation ermittelt.</t>
        </r>
      </text>
    </comment>
    <comment ref="F49" authorId="1" shapeId="0" xr:uid="{00000000-0006-0000-0000-000031000000}">
      <text>
        <r>
          <rPr>
            <b/>
            <sz val="8"/>
            <color indexed="81"/>
            <rFont val="Tahoma"/>
            <family val="2"/>
          </rPr>
          <t>Der für die Pfändung relevante Nettobetrag wird selbstständig von der Kalkulation ermittelt</t>
        </r>
        <r>
          <rPr>
            <b/>
            <sz val="9"/>
            <color indexed="81"/>
            <rFont val="Segoe UI"/>
            <family val="2"/>
          </rPr>
          <t>.</t>
        </r>
      </text>
    </comment>
    <comment ref="C50" authorId="0" shapeId="0" xr:uid="{00000000-0006-0000-0000-000032000000}">
      <text>
        <r>
          <rPr>
            <b/>
            <sz val="8"/>
            <color indexed="81"/>
            <rFont val="Tahoma"/>
            <family val="2"/>
          </rPr>
          <t>Hier ist die Anzahl der zu berücksichtigenden  unterhaltsberechtigten Personen einzugeben.</t>
        </r>
      </text>
    </comment>
    <comment ref="F50" authorId="0" shapeId="0" xr:uid="{00000000-0006-0000-0000-000033000000}">
      <text>
        <r>
          <rPr>
            <b/>
            <sz val="8"/>
            <color indexed="81"/>
            <rFont val="Tahoma"/>
            <family val="2"/>
          </rPr>
          <t>Hier wird in Abhängigkeit der Anzahl der unterhaltsberechtigten Personen und des pfändungsrelevanten Netto der Pfändungsbetrag lt. Pfändungstabelle (Anl. Zu § 850c ZPO, gültig ab 1.7.2023) selbstständig von der Kalkulation ermittelt.</t>
        </r>
      </text>
    </comment>
  </commentList>
</comments>
</file>

<file path=xl/sharedStrings.xml><?xml version="1.0" encoding="utf-8"?>
<sst xmlns="http://schemas.openxmlformats.org/spreadsheetml/2006/main" count="44" uniqueCount="32">
  <si>
    <t>Aufwendungsersatz, Spesen etc.</t>
    <phoneticPr fontId="2" type="noConversion"/>
  </si>
  <si>
    <t>Unpfändbare Beträge (abgabenfrei)</t>
    <phoneticPr fontId="2" type="noConversion"/>
  </si>
  <si>
    <t>Unpfändbare Beträge (abgabenpflichtig)</t>
    <phoneticPr fontId="2" type="noConversion"/>
  </si>
  <si>
    <t>Summe unpfändbare Beträge brutto</t>
    <phoneticPr fontId="2" type="noConversion"/>
  </si>
  <si>
    <t>Summe unpfändbarer Beträge netto</t>
    <phoneticPr fontId="2" type="noConversion"/>
  </si>
  <si>
    <t>Vergütung für Überstunden (voller Betrag)</t>
    <phoneticPr fontId="2" type="noConversion"/>
  </si>
  <si>
    <t>Zuschlag 1 für Überstunden (voller  Betrag)</t>
    <phoneticPr fontId="2" type="noConversion"/>
  </si>
  <si>
    <t>Zuschlag 2 für Überstunden (voller  Betrag)</t>
    <phoneticPr fontId="2" type="noConversion"/>
  </si>
  <si>
    <t>Überweisung auf VWL-Anlage</t>
  </si>
  <si>
    <t>Netto-Verdienst</t>
  </si>
  <si>
    <t>Endergebnis: Pfändungsrelevantes Netto</t>
  </si>
  <si>
    <t>Anzahl Unterhaltsberechtigte:</t>
  </si>
  <si>
    <t xml:space="preserve">Berechnung des pfändungsrelevanten Nettoeinkommens </t>
  </si>
  <si>
    <t>Summe zusätzlicher unpfändbarer Beträge netto</t>
  </si>
  <si>
    <t>Durchschnittlicher Abgabensatz in %</t>
  </si>
  <si>
    <t>Beitrag zur Pensionskasse</t>
  </si>
  <si>
    <t>Beitrag zur Direktversicherung</t>
  </si>
  <si>
    <t>weiterer Betrag</t>
  </si>
  <si>
    <t>zusätzliches Urlaubsgeld</t>
  </si>
  <si>
    <t>Beitrag private/freiwillige KV+PV</t>
  </si>
  <si>
    <r>
      <t xml:space="preserve">AG-Anteil private/freiwillige KV+PV </t>
    </r>
    <r>
      <rPr>
        <sz val="8"/>
        <rFont val="Verdana"/>
        <family val="2"/>
      </rPr>
      <t>(Zuschuss)</t>
    </r>
  </si>
  <si>
    <t>zu berücksichtigende private/freiwillige KV+PV</t>
  </si>
  <si>
    <t>Weihnachtsgeld (voller Betrag)</t>
  </si>
  <si>
    <r>
      <rPr>
        <b/>
        <sz val="10"/>
        <rFont val="Verdana"/>
        <family val="2"/>
      </rPr>
      <t>Steuer</t>
    </r>
    <r>
      <rPr>
        <sz val="10"/>
        <rFont val="Verdana"/>
        <family val="2"/>
      </rPr>
      <t xml:space="preserve">-und </t>
    </r>
    <r>
      <rPr>
        <b/>
        <sz val="10"/>
        <rFont val="Verdana"/>
        <family val="2"/>
      </rPr>
      <t>SV</t>
    </r>
    <r>
      <rPr>
        <sz val="10"/>
        <rFont val="Verdana"/>
        <family val="2"/>
      </rPr>
      <t xml:space="preserve">-pflichtiges </t>
    </r>
    <r>
      <rPr>
        <sz val="10"/>
        <rFont val="Verdana"/>
        <family val="2"/>
      </rPr>
      <t>Brutto</t>
    </r>
  </si>
  <si>
    <t>Steuerrechtliche Abgaben</t>
  </si>
  <si>
    <t>SV-rechtliche Abgaben</t>
  </si>
  <si>
    <t>VWL des Arbeitgebers</t>
  </si>
  <si>
    <t>Summe steuerrechtliche und SV-rechtliche Abgaben</t>
  </si>
  <si>
    <t>Eingaben in EURO</t>
  </si>
  <si>
    <r>
      <t>weitere Informationen: Grote/Zamaitat "</t>
    </r>
    <r>
      <rPr>
        <b/>
        <i/>
        <sz val="7"/>
        <rFont val="Verdana"/>
        <family val="2"/>
      </rPr>
      <t>ABC der pfändbaren Lohn- und Gehaltspositionen</t>
    </r>
    <r>
      <rPr>
        <b/>
        <sz val="7"/>
        <rFont val="Verdana"/>
        <family val="2"/>
      </rPr>
      <t>"  ISBN 9783482681615</t>
    </r>
  </si>
  <si>
    <r>
      <t xml:space="preserve">  nach der neuen Rspr. des BAG "Nettomethode" </t>
    </r>
    <r>
      <rPr>
        <b/>
        <i/>
        <sz val="9"/>
        <rFont val="Verdana"/>
        <family val="2"/>
      </rPr>
      <t>(</t>
    </r>
    <r>
      <rPr>
        <b/>
        <i/>
        <sz val="9"/>
        <color indexed="10"/>
        <rFont val="Verdana"/>
        <family val="2"/>
      </rPr>
      <t>ab 01. Juli 2023</t>
    </r>
    <r>
      <rPr>
        <b/>
        <i/>
        <sz val="9"/>
        <rFont val="Verdana"/>
        <family val="2"/>
      </rPr>
      <t>)</t>
    </r>
  </si>
  <si>
    <t>* Grundlage: Pfändungstabelle (Anlage zu § 850c ZPO) gültig ab 1. Juli 2023                                                                                        Grote/Zamaitat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</si>
</sst>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quot;€&quot;_-;\-* #,##0.00&quot;€&quot;_-;_-* &quot;-&quot;??&quot;€&quot;_-;_-@_-"/>
    <numFmt numFmtId="165" formatCode="#,##0.00_ ;\-#,##0.00\ "/>
  </numFmts>
  <fonts count="24" x14ac:knownFonts="1">
    <font>
      <sz val="10"/>
      <name val="Verdana"/>
    </font>
    <font>
      <sz val="10"/>
      <name val="Verdana"/>
      <family val="2"/>
    </font>
    <font>
      <sz val="8"/>
      <name val="Verdana"/>
      <family val="2"/>
    </font>
    <font>
      <b/>
      <sz val="12"/>
      <name val="Verdana"/>
      <family val="2"/>
    </font>
    <font>
      <sz val="10"/>
      <name val="Verdana"/>
      <family val="2"/>
    </font>
    <font>
      <i/>
      <sz val="10"/>
      <name val="Verdana"/>
      <family val="2"/>
    </font>
    <font>
      <sz val="10"/>
      <name val="Verdana"/>
      <family val="2"/>
    </font>
    <font>
      <b/>
      <sz val="10"/>
      <name val="Verdana"/>
      <family val="2"/>
    </font>
    <font>
      <b/>
      <i/>
      <sz val="12"/>
      <name val="Verdana"/>
      <family val="2"/>
    </font>
    <font>
      <b/>
      <i/>
      <sz val="9"/>
      <name val="Verdana"/>
      <family val="2"/>
    </font>
    <font>
      <sz val="10"/>
      <name val="Verdana"/>
      <family val="2"/>
    </font>
    <font>
      <b/>
      <i/>
      <sz val="11"/>
      <name val="Verdana"/>
      <family val="2"/>
    </font>
    <font>
      <b/>
      <i/>
      <sz val="10"/>
      <name val="Verdana"/>
      <family val="2"/>
    </font>
    <font>
      <i/>
      <sz val="8"/>
      <name val="Verdana"/>
      <family val="2"/>
    </font>
    <font>
      <b/>
      <sz val="8"/>
      <color indexed="81"/>
      <name val="Tahoma"/>
      <family val="2"/>
    </font>
    <font>
      <b/>
      <i/>
      <sz val="14"/>
      <name val="Verdana"/>
      <family val="2"/>
    </font>
    <font>
      <b/>
      <sz val="6"/>
      <name val="Verdana"/>
      <family val="2"/>
    </font>
    <font>
      <b/>
      <i/>
      <sz val="9"/>
      <color indexed="10"/>
      <name val="Verdana"/>
      <family val="2"/>
    </font>
    <font>
      <sz val="8"/>
      <color indexed="81"/>
      <name val="Tahoma"/>
      <family val="2"/>
    </font>
    <font>
      <b/>
      <i/>
      <sz val="8"/>
      <color indexed="81"/>
      <name val="Tahoma"/>
      <family val="2"/>
    </font>
    <font>
      <b/>
      <sz val="9"/>
      <color indexed="81"/>
      <name val="Segoe UI"/>
      <family val="2"/>
    </font>
    <font>
      <b/>
      <sz val="7"/>
      <name val="Verdana"/>
      <family val="2"/>
    </font>
    <font>
      <b/>
      <i/>
      <sz val="7"/>
      <name val="Verdana"/>
      <family val="2"/>
    </font>
    <font>
      <b/>
      <sz val="8"/>
      <color rgb="FF000000"/>
      <name val="Tahoma"/>
      <family val="2"/>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53">
    <xf numFmtId="0" fontId="0" fillId="0" borderId="0" xfId="0"/>
    <xf numFmtId="0" fontId="3" fillId="0" borderId="0" xfId="0" applyFont="1"/>
    <xf numFmtId="0" fontId="4" fillId="0" borderId="0" xfId="0" applyFont="1"/>
    <xf numFmtId="164" fontId="0" fillId="0" borderId="1" xfId="1" applyFont="1" applyBorder="1"/>
    <xf numFmtId="164" fontId="0" fillId="0" borderId="2" xfId="1" applyFont="1" applyBorder="1"/>
    <xf numFmtId="165" fontId="10" fillId="2" borderId="1" xfId="1" applyNumberFormat="1" applyFont="1" applyFill="1" applyBorder="1"/>
    <xf numFmtId="165" fontId="1" fillId="2" borderId="1" xfId="1" applyNumberFormat="1" applyFont="1" applyFill="1" applyBorder="1"/>
    <xf numFmtId="165" fontId="0" fillId="0" borderId="1" xfId="1" applyNumberFormat="1" applyFont="1" applyBorder="1"/>
    <xf numFmtId="165" fontId="11" fillId="0" borderId="1" xfId="1" applyNumberFormat="1" applyFont="1" applyBorder="1"/>
    <xf numFmtId="165" fontId="7" fillId="0" borderId="1" xfId="1" applyNumberFormat="1" applyFont="1" applyBorder="1"/>
    <xf numFmtId="0" fontId="13" fillId="0" borderId="1" xfId="0" applyFont="1" applyBorder="1"/>
    <xf numFmtId="165" fontId="10" fillId="2" borderId="1" xfId="1" applyNumberFormat="1" applyFont="1" applyFill="1" applyBorder="1" applyProtection="1"/>
    <xf numFmtId="165" fontId="0" fillId="3" borderId="1" xfId="1" applyNumberFormat="1" applyFont="1" applyFill="1" applyBorder="1" applyProtection="1">
      <protection locked="0"/>
    </xf>
    <xf numFmtId="165" fontId="12" fillId="0" borderId="3" xfId="0" applyNumberFormat="1" applyFont="1" applyBorder="1"/>
    <xf numFmtId="0" fontId="16" fillId="0" borderId="0" xfId="0" applyFont="1"/>
    <xf numFmtId="1" fontId="12" fillId="4" borderId="3" xfId="0" applyNumberFormat="1" applyFont="1" applyFill="1" applyBorder="1" applyProtection="1">
      <protection locked="0"/>
    </xf>
    <xf numFmtId="0" fontId="3" fillId="0" borderId="4" xfId="0" applyFont="1" applyBorder="1" applyAlignment="1">
      <alignment horizontal="left"/>
    </xf>
    <xf numFmtId="0" fontId="3" fillId="0" borderId="5" xfId="0" applyFont="1" applyBorder="1" applyAlignment="1">
      <alignment horizontal="left"/>
    </xf>
    <xf numFmtId="0" fontId="3" fillId="0" borderId="2" xfId="0" applyFont="1" applyBorder="1" applyAlignment="1">
      <alignment horizontal="left"/>
    </xf>
    <xf numFmtId="0" fontId="1" fillId="0" borderId="4" xfId="0" applyFont="1" applyBorder="1" applyAlignment="1">
      <alignment horizontal="left"/>
    </xf>
    <xf numFmtId="0" fontId="6" fillId="0" borderId="5" xfId="0" applyFont="1" applyBorder="1" applyAlignment="1">
      <alignment horizontal="left"/>
    </xf>
    <xf numFmtId="0" fontId="6" fillId="0" borderId="2" xfId="0" applyFont="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2" xfId="0" applyBorder="1" applyAlignment="1">
      <alignment horizontal="left"/>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2" xfId="0" applyFont="1" applyBorder="1" applyAlignment="1" applyProtection="1">
      <alignment horizontal="left"/>
      <protection locked="0"/>
    </xf>
    <xf numFmtId="0" fontId="1" fillId="0" borderId="5" xfId="0" applyFont="1" applyBorder="1" applyAlignment="1">
      <alignment horizontal="left"/>
    </xf>
    <xf numFmtId="0" fontId="1" fillId="0" borderId="2" xfId="0" applyFont="1" applyBorder="1" applyAlignment="1">
      <alignment horizontal="left"/>
    </xf>
    <xf numFmtId="0" fontId="15"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15" fillId="0" borderId="11" xfId="0" applyFont="1" applyBorder="1" applyAlignment="1">
      <alignment horizontal="center"/>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6" fillId="0" borderId="4" xfId="0" applyFont="1" applyBorder="1" applyAlignment="1">
      <alignment horizontal="left"/>
    </xf>
    <xf numFmtId="0" fontId="21" fillId="0" borderId="18"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9" fillId="0" borderId="15" xfId="0" applyFont="1" applyBorder="1" applyAlignment="1">
      <alignment horizontal="left"/>
    </xf>
    <xf numFmtId="0" fontId="9" fillId="0" borderId="16" xfId="0" applyFont="1" applyBorder="1" applyAlignment="1">
      <alignment horizontal="left"/>
    </xf>
    <xf numFmtId="0" fontId="8" fillId="0" borderId="17" xfId="0" applyFont="1" applyBorder="1" applyAlignment="1">
      <alignment horizontal="left"/>
    </xf>
    <xf numFmtId="0" fontId="8" fillId="0" borderId="16"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2" xfId="0" applyFont="1" applyBorder="1" applyAlignment="1">
      <alignment horizontal="left"/>
    </xf>
  </cellXfs>
  <cellStyles count="2">
    <cellStyle name="Standard" xfId="0" builtinId="0"/>
    <cellStyle name="Währung" xfId="1"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
  <sheetViews>
    <sheetView tabSelected="1" zoomScale="150" zoomScaleNormal="150" zoomScalePageLayoutView="130" workbookViewId="0">
      <selection activeCell="B20" sqref="B20:D20"/>
    </sheetView>
  </sheetViews>
  <sheetFormatPr baseColWidth="10" defaultRowHeight="13" x14ac:dyDescent="0.15"/>
  <cols>
    <col min="2" max="2" width="15.5" customWidth="1"/>
    <col min="3" max="6" width="13.6640625" customWidth="1"/>
  </cols>
  <sheetData>
    <row r="1" spans="1:6" s="2" customFormat="1" ht="18" x14ac:dyDescent="0.2">
      <c r="A1" s="33" t="s">
        <v>12</v>
      </c>
      <c r="B1" s="34"/>
      <c r="C1" s="34"/>
      <c r="D1" s="34"/>
      <c r="E1" s="34"/>
      <c r="F1" s="35"/>
    </row>
    <row r="2" spans="1:6" s="2" customFormat="1" ht="19" thickBot="1" x14ac:dyDescent="0.25">
      <c r="A2" s="36" t="s">
        <v>30</v>
      </c>
      <c r="B2" s="37"/>
      <c r="C2" s="37"/>
      <c r="D2" s="37"/>
      <c r="E2" s="37"/>
      <c r="F2" s="38"/>
    </row>
    <row r="3" spans="1:6" x14ac:dyDescent="0.15">
      <c r="A3" s="39"/>
      <c r="B3" s="40"/>
      <c r="C3" s="40"/>
      <c r="D3" s="40"/>
      <c r="E3" s="40"/>
      <c r="F3" s="41"/>
    </row>
    <row r="4" spans="1:6" ht="16" x14ac:dyDescent="0.2">
      <c r="A4" s="16" t="s">
        <v>28</v>
      </c>
      <c r="B4" s="17"/>
      <c r="C4" s="17"/>
      <c r="D4" s="17"/>
      <c r="E4" s="17"/>
      <c r="F4" s="18"/>
    </row>
    <row r="5" spans="1:6" x14ac:dyDescent="0.15">
      <c r="A5" s="22"/>
      <c r="B5" s="23"/>
      <c r="C5" s="23"/>
      <c r="D5" s="23"/>
      <c r="E5" s="23"/>
      <c r="F5" s="24"/>
    </row>
    <row r="6" spans="1:6" x14ac:dyDescent="0.15">
      <c r="A6" s="19" t="s">
        <v>23</v>
      </c>
      <c r="B6" s="20"/>
      <c r="C6" s="20"/>
      <c r="D6" s="20"/>
      <c r="E6" s="21"/>
      <c r="F6" s="12"/>
    </row>
    <row r="7" spans="1:6" x14ac:dyDescent="0.15">
      <c r="A7" s="19" t="s">
        <v>24</v>
      </c>
      <c r="B7" s="20"/>
      <c r="C7" s="20"/>
      <c r="D7" s="20"/>
      <c r="E7" s="21"/>
      <c r="F7" s="12"/>
    </row>
    <row r="8" spans="1:6" x14ac:dyDescent="0.15">
      <c r="A8" s="19" t="s">
        <v>25</v>
      </c>
      <c r="B8" s="20"/>
      <c r="C8" s="20"/>
      <c r="D8" s="20"/>
      <c r="E8" s="21"/>
      <c r="F8" s="12"/>
    </row>
    <row r="9" spans="1:6" x14ac:dyDescent="0.15">
      <c r="A9" s="19" t="s">
        <v>27</v>
      </c>
      <c r="B9" s="20"/>
      <c r="C9" s="20"/>
      <c r="D9" s="20"/>
      <c r="E9" s="21"/>
      <c r="F9" s="6">
        <f>F7+F8</f>
        <v>0</v>
      </c>
    </row>
    <row r="10" spans="1:6" x14ac:dyDescent="0.15">
      <c r="A10" s="19" t="s">
        <v>9</v>
      </c>
      <c r="B10" s="20"/>
      <c r="C10" s="20"/>
      <c r="D10" s="20"/>
      <c r="E10" s="21"/>
      <c r="F10" s="12"/>
    </row>
    <row r="11" spans="1:6" x14ac:dyDescent="0.15">
      <c r="A11" s="22"/>
      <c r="B11" s="23"/>
      <c r="C11" s="23"/>
      <c r="D11" s="23"/>
      <c r="E11" s="23"/>
      <c r="F11" s="24"/>
    </row>
    <row r="12" spans="1:6" ht="16" x14ac:dyDescent="0.2">
      <c r="A12" s="16" t="s">
        <v>2</v>
      </c>
      <c r="B12" s="17"/>
      <c r="C12" s="17"/>
      <c r="D12" s="17"/>
      <c r="E12" s="18"/>
      <c r="F12" s="3"/>
    </row>
    <row r="13" spans="1:6" x14ac:dyDescent="0.15">
      <c r="A13" s="22"/>
      <c r="B13" s="23"/>
      <c r="C13" s="23"/>
      <c r="D13" s="23"/>
      <c r="E13" s="23"/>
      <c r="F13" s="24"/>
    </row>
    <row r="14" spans="1:6" x14ac:dyDescent="0.15">
      <c r="A14" s="25" t="s">
        <v>5</v>
      </c>
      <c r="B14" s="26"/>
      <c r="C14" s="27"/>
      <c r="D14" s="12"/>
      <c r="E14" s="7">
        <f>D14/2</f>
        <v>0</v>
      </c>
      <c r="F14" s="3"/>
    </row>
    <row r="15" spans="1:6" x14ac:dyDescent="0.15">
      <c r="A15" s="25" t="s">
        <v>6</v>
      </c>
      <c r="B15" s="26"/>
      <c r="C15" s="27"/>
      <c r="D15" s="12"/>
      <c r="E15" s="7">
        <f>D15/2</f>
        <v>0</v>
      </c>
      <c r="F15" s="3"/>
    </row>
    <row r="16" spans="1:6" x14ac:dyDescent="0.15">
      <c r="A16" s="25" t="s">
        <v>7</v>
      </c>
      <c r="B16" s="26"/>
      <c r="C16" s="27"/>
      <c r="D16" s="12"/>
      <c r="E16" s="7">
        <f>D16/2</f>
        <v>0</v>
      </c>
      <c r="F16" s="3"/>
    </row>
    <row r="17" spans="1:6" x14ac:dyDescent="0.15">
      <c r="A17" s="19" t="s">
        <v>18</v>
      </c>
      <c r="B17" s="23"/>
      <c r="C17" s="23"/>
      <c r="D17" s="24"/>
      <c r="E17" s="12"/>
      <c r="F17" s="3"/>
    </row>
    <row r="18" spans="1:6" x14ac:dyDescent="0.15">
      <c r="A18" s="19" t="s">
        <v>22</v>
      </c>
      <c r="B18" s="20"/>
      <c r="C18" s="21"/>
      <c r="D18" s="12"/>
      <c r="E18" s="6">
        <f>IF((F6-D18)/2&gt;=705,IF(D18&gt;=705,705,D18),IF(D18&lt;(F6-D18)/2,D18,(F6-D18)/2))</f>
        <v>0</v>
      </c>
      <c r="F18" s="3"/>
    </row>
    <row r="19" spans="1:6" x14ac:dyDescent="0.15">
      <c r="A19" s="19" t="s">
        <v>26</v>
      </c>
      <c r="B19" s="20"/>
      <c r="C19" s="20"/>
      <c r="D19" s="21"/>
      <c r="E19" s="12"/>
      <c r="F19" s="3"/>
    </row>
    <row r="20" spans="1:6" x14ac:dyDescent="0.15">
      <c r="A20" s="10" t="s">
        <v>17</v>
      </c>
      <c r="B20" s="28"/>
      <c r="C20" s="29"/>
      <c r="D20" s="30"/>
      <c r="E20" s="12"/>
      <c r="F20" s="3"/>
    </row>
    <row r="21" spans="1:6" x14ac:dyDescent="0.15">
      <c r="A21" s="10" t="s">
        <v>17</v>
      </c>
      <c r="B21" s="28"/>
      <c r="C21" s="29"/>
      <c r="D21" s="30"/>
      <c r="E21" s="12"/>
      <c r="F21" s="3"/>
    </row>
    <row r="22" spans="1:6" x14ac:dyDescent="0.15">
      <c r="A22" s="10" t="s">
        <v>17</v>
      </c>
      <c r="B22" s="28"/>
      <c r="C22" s="29"/>
      <c r="D22" s="30"/>
      <c r="E22" s="12"/>
      <c r="F22" s="3"/>
    </row>
    <row r="23" spans="1:6" x14ac:dyDescent="0.15">
      <c r="A23" s="10" t="s">
        <v>17</v>
      </c>
      <c r="B23" s="28"/>
      <c r="C23" s="29"/>
      <c r="D23" s="30"/>
      <c r="E23" s="12"/>
      <c r="F23" s="4"/>
    </row>
    <row r="24" spans="1:6" x14ac:dyDescent="0.15">
      <c r="A24" s="22" t="s">
        <v>3</v>
      </c>
      <c r="B24" s="23"/>
      <c r="C24" s="23"/>
      <c r="D24" s="24"/>
      <c r="E24" s="7">
        <f>SUM(E14:E23)</f>
        <v>0</v>
      </c>
      <c r="F24" s="3"/>
    </row>
    <row r="25" spans="1:6" x14ac:dyDescent="0.15">
      <c r="A25" s="19" t="s">
        <v>14</v>
      </c>
      <c r="B25" s="23"/>
      <c r="C25" s="23"/>
      <c r="D25" s="24"/>
      <c r="E25" s="7">
        <f>IF(F6&gt;0, F9/F6*100,0)</f>
        <v>0</v>
      </c>
      <c r="F25" s="3"/>
    </row>
    <row r="26" spans="1:6" x14ac:dyDescent="0.15">
      <c r="A26" s="22" t="s">
        <v>4</v>
      </c>
      <c r="B26" s="23"/>
      <c r="C26" s="23"/>
      <c r="D26" s="24"/>
      <c r="E26" s="7">
        <f>E24-(E24*E25/100)</f>
        <v>0</v>
      </c>
      <c r="F26" s="9">
        <f>E26</f>
        <v>0</v>
      </c>
    </row>
    <row r="27" spans="1:6" x14ac:dyDescent="0.15">
      <c r="A27" s="22"/>
      <c r="B27" s="23"/>
      <c r="C27" s="23"/>
      <c r="D27" s="23"/>
      <c r="E27" s="23"/>
      <c r="F27" s="24"/>
    </row>
    <row r="28" spans="1:6" ht="16" x14ac:dyDescent="0.2">
      <c r="A28" s="16" t="s">
        <v>1</v>
      </c>
      <c r="B28" s="17"/>
      <c r="C28" s="17"/>
      <c r="D28" s="17"/>
      <c r="E28" s="18"/>
      <c r="F28" s="3"/>
    </row>
    <row r="29" spans="1:6" x14ac:dyDescent="0.15">
      <c r="A29" s="22"/>
      <c r="B29" s="23"/>
      <c r="C29" s="23"/>
      <c r="D29" s="23"/>
      <c r="E29" s="23"/>
      <c r="F29" s="24"/>
    </row>
    <row r="30" spans="1:6" x14ac:dyDescent="0.15">
      <c r="A30" s="22" t="s">
        <v>0</v>
      </c>
      <c r="B30" s="23"/>
      <c r="C30" s="23"/>
      <c r="D30" s="24"/>
      <c r="E30" s="12"/>
      <c r="F30" s="3"/>
    </row>
    <row r="31" spans="1:6" x14ac:dyDescent="0.15">
      <c r="A31" s="22" t="s">
        <v>15</v>
      </c>
      <c r="B31" s="23"/>
      <c r="C31" s="23"/>
      <c r="D31" s="24"/>
      <c r="E31" s="12"/>
      <c r="F31" s="3"/>
    </row>
    <row r="32" spans="1:6" x14ac:dyDescent="0.15">
      <c r="A32" s="22" t="s">
        <v>16</v>
      </c>
      <c r="B32" s="23"/>
      <c r="C32" s="23"/>
      <c r="D32" s="24"/>
      <c r="E32" s="12"/>
      <c r="F32" s="3"/>
    </row>
    <row r="33" spans="1:6" x14ac:dyDescent="0.15">
      <c r="A33" s="10" t="s">
        <v>17</v>
      </c>
      <c r="B33" s="28"/>
      <c r="C33" s="29"/>
      <c r="D33" s="30"/>
      <c r="E33" s="12"/>
      <c r="F33" s="3"/>
    </row>
    <row r="34" spans="1:6" x14ac:dyDescent="0.15">
      <c r="A34" s="10" t="s">
        <v>17</v>
      </c>
      <c r="B34" s="28"/>
      <c r="C34" s="29"/>
      <c r="D34" s="30"/>
      <c r="E34" s="12"/>
      <c r="F34" s="3"/>
    </row>
    <row r="35" spans="1:6" x14ac:dyDescent="0.15">
      <c r="A35" s="10" t="s">
        <v>17</v>
      </c>
      <c r="B35" s="28"/>
      <c r="C35" s="29"/>
      <c r="D35" s="30"/>
      <c r="E35" s="12"/>
      <c r="F35" s="3"/>
    </row>
    <row r="36" spans="1:6" x14ac:dyDescent="0.15">
      <c r="A36" s="10" t="s">
        <v>17</v>
      </c>
      <c r="B36" s="28"/>
      <c r="C36" s="29"/>
      <c r="D36" s="30"/>
      <c r="E36" s="12"/>
      <c r="F36" s="3"/>
    </row>
    <row r="37" spans="1:6" x14ac:dyDescent="0.15">
      <c r="A37" s="22" t="s">
        <v>4</v>
      </c>
      <c r="B37" s="23"/>
      <c r="C37" s="23"/>
      <c r="D37" s="24"/>
      <c r="E37" s="7">
        <f>SUM(E30:E36)</f>
        <v>0</v>
      </c>
      <c r="F37" s="9">
        <f>E37</f>
        <v>0</v>
      </c>
    </row>
    <row r="38" spans="1:6" x14ac:dyDescent="0.15">
      <c r="A38" s="22"/>
      <c r="B38" s="23"/>
      <c r="C38" s="23"/>
      <c r="D38" s="23"/>
      <c r="E38" s="23"/>
      <c r="F38" s="24"/>
    </row>
    <row r="39" spans="1:6" x14ac:dyDescent="0.15">
      <c r="A39" s="42" t="s">
        <v>8</v>
      </c>
      <c r="B39" s="20"/>
      <c r="C39" s="20"/>
      <c r="D39" s="12"/>
      <c r="E39" s="11">
        <f>IF(D39-(E19-(E19*E25/100))&gt;0, D39-(E19-(E19*E25/100)), 0)</f>
        <v>0</v>
      </c>
      <c r="F39" s="3"/>
    </row>
    <row r="40" spans="1:6" x14ac:dyDescent="0.15">
      <c r="A40" s="19" t="s">
        <v>19</v>
      </c>
      <c r="B40" s="20"/>
      <c r="C40" s="20"/>
      <c r="D40" s="12"/>
      <c r="E40" s="5"/>
      <c r="F40" s="3"/>
    </row>
    <row r="41" spans="1:6" x14ac:dyDescent="0.15">
      <c r="A41" s="19" t="s">
        <v>20</v>
      </c>
      <c r="B41" s="20"/>
      <c r="C41" s="20"/>
      <c r="D41" s="12"/>
      <c r="E41" s="5"/>
      <c r="F41" s="3"/>
    </row>
    <row r="42" spans="1:6" x14ac:dyDescent="0.15">
      <c r="A42" s="19" t="s">
        <v>21</v>
      </c>
      <c r="B42" s="31"/>
      <c r="C42" s="31"/>
      <c r="D42" s="32"/>
      <c r="E42" s="5">
        <f>D40-D41</f>
        <v>0</v>
      </c>
      <c r="F42" s="3"/>
    </row>
    <row r="43" spans="1:6" x14ac:dyDescent="0.15">
      <c r="A43" s="10" t="s">
        <v>17</v>
      </c>
      <c r="B43" s="28"/>
      <c r="C43" s="29"/>
      <c r="D43" s="30"/>
      <c r="E43" s="12"/>
      <c r="F43" s="3"/>
    </row>
    <row r="44" spans="1:6" x14ac:dyDescent="0.15">
      <c r="A44" s="10" t="s">
        <v>17</v>
      </c>
      <c r="B44" s="28"/>
      <c r="C44" s="29"/>
      <c r="D44" s="30"/>
      <c r="E44" s="12"/>
      <c r="F44" s="3"/>
    </row>
    <row r="45" spans="1:6" x14ac:dyDescent="0.15">
      <c r="A45" s="10" t="s">
        <v>17</v>
      </c>
      <c r="B45" s="28"/>
      <c r="C45" s="29"/>
      <c r="D45" s="30"/>
      <c r="E45" s="12"/>
      <c r="F45" s="3"/>
    </row>
    <row r="46" spans="1:6" x14ac:dyDescent="0.15">
      <c r="A46" s="10" t="s">
        <v>17</v>
      </c>
      <c r="B46" s="28"/>
      <c r="C46" s="29"/>
      <c r="D46" s="30"/>
      <c r="E46" s="12"/>
      <c r="F46" s="3"/>
    </row>
    <row r="47" spans="1:6" x14ac:dyDescent="0.15">
      <c r="A47" s="22" t="s">
        <v>13</v>
      </c>
      <c r="B47" s="23"/>
      <c r="C47" s="23"/>
      <c r="D47" s="24"/>
      <c r="E47" s="7">
        <f>SUM(E39:E46)</f>
        <v>0</v>
      </c>
      <c r="F47" s="9">
        <f>E47</f>
        <v>0</v>
      </c>
    </row>
    <row r="48" spans="1:6" x14ac:dyDescent="0.15">
      <c r="A48" s="22"/>
      <c r="B48" s="23"/>
      <c r="C48" s="23"/>
      <c r="D48" s="23"/>
      <c r="E48" s="23"/>
      <c r="F48" s="24"/>
    </row>
    <row r="49" spans="1:6" s="1" customFormat="1" ht="17" thickBot="1" x14ac:dyDescent="0.25">
      <c r="A49" s="50" t="s">
        <v>10</v>
      </c>
      <c r="B49" s="51"/>
      <c r="C49" s="51"/>
      <c r="D49" s="51"/>
      <c r="E49" s="52"/>
      <c r="F49" s="8">
        <f>F10-F26-F37-F47</f>
        <v>0</v>
      </c>
    </row>
    <row r="50" spans="1:6" ht="17" thickBot="1" x14ac:dyDescent="0.25">
      <c r="A50" s="46" t="s">
        <v>11</v>
      </c>
      <c r="B50" s="47"/>
      <c r="C50" s="15"/>
      <c r="D50" s="48"/>
      <c r="E50" s="49"/>
      <c r="F50" s="13">
        <f>IF(C50&lt;1,(IF(F49&lt;1410,0,IF(F49&gt;4298.81,F49-4298.81+(0.7*(ROUNDDOWN(4298.81-1410,-1))+5.4),(0.7*(ROUNDDOWN(F49-1410,-1)))+5.4))),IF(C50=1,(IF(F49&lt;1940,0,IF(F49&gt;4298.81,F49-4298.81+(0.5*(ROUNDDOWN(4298.81-1940,-1))+4.98),(0.5*(ROUNDDOWN(F49-1940,-1)))+4.98))),IF(C50=2,(IF(F49&lt;2230,0,IF(F49&gt;4298.81,F49-4298.81+(0.4*(ROUNDDOWN(4298.81-2230,-1))+2.38),(0.4*(ROUNDDOWN(F49-2230,-1)))+2.38))),IF(C50=3,(IF(F49&lt;2520,0,IF(F49&gt;4298.81,F49-4298.81+(0.3*(ROUNDDOWN(4298.81-2520,-1))+0.58),(0.3*(ROUNDDOWN(F49-2520,-1)))+0.58))),IF(C50=4,(IF(F49&lt;2820,0,IF(F49&gt;4298.81,F49-4298.81+(0.2*(ROUNDDOWN(4298.81-2820,-1))+1.58),(0.2*(ROUNDDOWN(F49-2820,-1)))+1.58))),(IF(F49&lt;3110,0,IF(F49&gt;4298.81,F49-4298.81+(0.1*(ROUNDDOWN(4298.81-3110,-1))+0.39),(0.1*(ROUNDDOWN(F49-3110,-1)))+0.39))))))))</f>
        <v>0</v>
      </c>
    </row>
    <row r="51" spans="1:6" ht="14" thickBot="1" x14ac:dyDescent="0.2">
      <c r="A51" s="14" t="s">
        <v>31</v>
      </c>
    </row>
    <row r="52" spans="1:6" ht="14" thickBot="1" x14ac:dyDescent="0.2">
      <c r="A52" s="43" t="s">
        <v>29</v>
      </c>
      <c r="B52" s="44"/>
      <c r="C52" s="44"/>
      <c r="D52" s="44"/>
      <c r="E52" s="44"/>
      <c r="F52" s="45"/>
    </row>
  </sheetData>
  <sheetProtection sheet="1" objects="1" scenarios="1" selectLockedCells="1"/>
  <protectedRanges>
    <protectedRange password="C792" sqref="E25" name="Zelle" securityDescriptor="O:WDG:WDD:(A;;CC;;;S-1-5-21-1034240632-609842599-122644288-1167)"/>
  </protectedRanges>
  <mergeCells count="52">
    <mergeCell ref="A52:F52"/>
    <mergeCell ref="A48:F48"/>
    <mergeCell ref="B43:D43"/>
    <mergeCell ref="A50:B50"/>
    <mergeCell ref="D50:E50"/>
    <mergeCell ref="A49:E49"/>
    <mergeCell ref="B46:D46"/>
    <mergeCell ref="B45:D45"/>
    <mergeCell ref="A30:D30"/>
    <mergeCell ref="A37:D37"/>
    <mergeCell ref="B33:D33"/>
    <mergeCell ref="B36:D36"/>
    <mergeCell ref="A39:C39"/>
    <mergeCell ref="A38:F38"/>
    <mergeCell ref="B34:D34"/>
    <mergeCell ref="B35:D35"/>
    <mergeCell ref="A31:D31"/>
    <mergeCell ref="A42:D42"/>
    <mergeCell ref="A4:F4"/>
    <mergeCell ref="A47:D47"/>
    <mergeCell ref="A29:F29"/>
    <mergeCell ref="A1:F1"/>
    <mergeCell ref="A2:F2"/>
    <mergeCell ref="A24:D24"/>
    <mergeCell ref="A18:C18"/>
    <mergeCell ref="A25:D25"/>
    <mergeCell ref="A32:D32"/>
    <mergeCell ref="B44:D44"/>
    <mergeCell ref="A3:F3"/>
    <mergeCell ref="A41:C41"/>
    <mergeCell ref="A40:C40"/>
    <mergeCell ref="B22:D22"/>
    <mergeCell ref="A12:E12"/>
    <mergeCell ref="A5:F5"/>
    <mergeCell ref="A9:E9"/>
    <mergeCell ref="A7:E7"/>
    <mergeCell ref="A8:E8"/>
    <mergeCell ref="A6:E6"/>
    <mergeCell ref="A28:E28"/>
    <mergeCell ref="A10:E10"/>
    <mergeCell ref="A11:F11"/>
    <mergeCell ref="A13:F13"/>
    <mergeCell ref="A14:C14"/>
    <mergeCell ref="A19:D19"/>
    <mergeCell ref="B20:D20"/>
    <mergeCell ref="A27:F27"/>
    <mergeCell ref="B21:D21"/>
    <mergeCell ref="B23:D23"/>
    <mergeCell ref="A26:D26"/>
    <mergeCell ref="A17:D17"/>
    <mergeCell ref="A15:C15"/>
    <mergeCell ref="A16:C16"/>
  </mergeCells>
  <phoneticPr fontId="2" type="noConversion"/>
  <pageMargins left="0.79000000000000015" right="0.79000000000000015" top="0.98" bottom="0.98" header="0.5" footer="0.5"/>
  <pageSetup paperSize="10" scale="90" orientation="portrait" horizontalDpi="4294967292" verticalDpi="4294967292" r:id="rId1"/>
  <headerFooter alignWithMargins="0">
    <oddFooter>&amp;C&amp;8&amp;D Grote/Zamaitat</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Berechnung</vt:lpstr>
    </vt:vector>
  </TitlesOfParts>
  <Company>RheinAhrCampus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Grote</dc:creator>
  <cp:lastModifiedBy>Microsoft Office User</cp:lastModifiedBy>
  <cp:lastPrinted>2013-10-29T07:28:26Z</cp:lastPrinted>
  <dcterms:created xsi:type="dcterms:W3CDTF">2013-09-03T19:16:18Z</dcterms:created>
  <dcterms:modified xsi:type="dcterms:W3CDTF">2023-09-07T15:06:57Z</dcterms:modified>
</cp:coreProperties>
</file>